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y\Documents\"/>
    </mc:Choice>
  </mc:AlternateContent>
  <bookViews>
    <workbookView xWindow="0" yWindow="0" windowWidth="5205" windowHeight="2340" firstSheet="1" activeTab="2"/>
  </bookViews>
  <sheets>
    <sheet name="Sheet1" sheetId="1" r:id="rId1"/>
    <sheet name="Ike Davis" sheetId="2" r:id="rId2"/>
    <sheet name="Matt Kem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3" i="3" l="1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24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6" i="2"/>
</calcChain>
</file>

<file path=xl/sharedStrings.xml><?xml version="1.0" encoding="utf-8"?>
<sst xmlns="http://schemas.openxmlformats.org/spreadsheetml/2006/main" count="117" uniqueCount="63">
  <si>
    <t>G</t>
  </si>
  <si>
    <t>AB</t>
  </si>
  <si>
    <t>PA</t>
  </si>
  <si>
    <t>H</t>
  </si>
  <si>
    <t>1B</t>
  </si>
  <si>
    <t>2B</t>
  </si>
  <si>
    <t>3B</t>
  </si>
  <si>
    <t>HR</t>
  </si>
  <si>
    <t>R</t>
  </si>
  <si>
    <t>RBI</t>
  </si>
  <si>
    <t>BB</t>
  </si>
  <si>
    <t>IBB</t>
  </si>
  <si>
    <t>SO</t>
  </si>
  <si>
    <t>HBP</t>
  </si>
  <si>
    <t>SF</t>
  </si>
  <si>
    <t>SH</t>
  </si>
  <si>
    <t>GDP</t>
  </si>
  <si>
    <t>SB</t>
  </si>
  <si>
    <t>CS</t>
  </si>
  <si>
    <t>AVG</t>
  </si>
  <si>
    <t>concluding that…</t>
  </si>
  <si>
    <t>equating the Plate Appearances for Davis at home for 2010 and 2012</t>
  </si>
  <si>
    <t>Ike scored 19 more runs in 2010</t>
  </si>
  <si>
    <t>Ike hit 13.6 more doubles in 2010</t>
  </si>
  <si>
    <t>Ike walked 7.3 more times in 2010</t>
  </si>
  <si>
    <t>Ike struck out 19.7 times less in 2010</t>
  </si>
  <si>
    <t>Ike hit 83 points more in 2010</t>
  </si>
  <si>
    <t>Ike hit 10.6 more XBH in 2010</t>
  </si>
  <si>
    <t>Ike hit more homers in 2012</t>
  </si>
  <si>
    <t>Ike had a few more RBIs in 2012 probably because Jason Bay was horrible</t>
  </si>
  <si>
    <t>At home</t>
  </si>
  <si>
    <t>equating the Plate Appearances for Davis against Leftys in 2010 and 2012</t>
  </si>
  <si>
    <t>Ike scored 17.4 more runs in 2010</t>
  </si>
  <si>
    <t>Ike had 8.6 more doubles in 2010</t>
  </si>
  <si>
    <t>Ike had 5.5 more RBIs in 2010</t>
  </si>
  <si>
    <t>Ike had 7.1 more Walks in 2010</t>
  </si>
  <si>
    <t>Ike struck out 3.6 times less in 2010</t>
  </si>
  <si>
    <t>Ike hit 4 more home runs in 2012</t>
  </si>
  <si>
    <t>analyzing</t>
  </si>
  <si>
    <t>age 23</t>
  </si>
  <si>
    <t>2008 healthy kemp, age: 23</t>
  </si>
  <si>
    <t>Similar type of season that Ike had</t>
  </si>
  <si>
    <t>2013 season while hurt… with ankle injury…</t>
  </si>
  <si>
    <t>similar type of ball park factor, opposite, right handed hitter</t>
  </si>
  <si>
    <t>analyze splits at home and against right handed pithers</t>
  </si>
  <si>
    <t>2014 season, season WITH surgery, recovered</t>
  </si>
  <si>
    <t>kemp</t>
  </si>
  <si>
    <t>davis</t>
  </si>
  <si>
    <t>Leftys</t>
  </si>
  <si>
    <t>While both were 'injured' Davis was a better power hitter, Kemp better average hitter</t>
  </si>
  <si>
    <t>Similar when both healthy, Kemp had more power and scored a lot more bc hit for higher ave, Davis hit more gap to gap and drove in a few more runs, walked a lot more and struck out less</t>
  </si>
  <si>
    <t>Kemp with surgery vs Davis with no surgery but still both slightly injured, Kemp, significanly better</t>
  </si>
  <si>
    <t>This is just at home</t>
  </si>
  <si>
    <t>healthy kemp 2008 against rightys</t>
  </si>
  <si>
    <t>healthy davis 2010 against leftys</t>
  </si>
  <si>
    <t>KEMP</t>
  </si>
  <si>
    <t>DAVIS</t>
  </si>
  <si>
    <t>both players healthy at age 23, Kemp had more power and struck out less, but Davis was more productive in all facets</t>
  </si>
  <si>
    <t>Kemp after surgery 2014 against rightys</t>
  </si>
  <si>
    <t>Davis no surgery but healthy 2012 against rightys</t>
  </si>
  <si>
    <t>Kemp with surgery heads and shoulder better than Davis without… both claimed to be healthy</t>
  </si>
  <si>
    <t>Davis power but nothing else</t>
  </si>
  <si>
    <t>Davis flat out not productive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</si>
</sst>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b/>
      <sz val="9"/>
      <color rgb="FFFFFFFF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EAEDE3"/>
      </left>
      <right style="medium">
        <color rgb="FFEAEDE3"/>
      </right>
      <top/>
      <bottom style="medium">
        <color rgb="FFEAEDE3"/>
      </bottom>
      <diagonal/>
    </border>
    <border>
      <left style="thick">
        <color rgb="FF000000"/>
      </left>
      <right style="medium">
        <color rgb="FFEAEDE3"/>
      </right>
      <top/>
      <bottom style="medium">
        <color rgb="FFEAEDE3"/>
      </bottom>
      <diagonal/>
    </border>
    <border>
      <left/>
      <right style="medium">
        <color rgb="FFEAEDE3"/>
      </right>
      <top/>
      <bottom style="medium">
        <color rgb="FFEAEDE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171" fontId="0" fillId="0" borderId="0" xfId="0" applyNumberFormat="1"/>
    <xf numFmtId="0" fontId="0" fillId="0" borderId="0" xfId="0" applyFill="1"/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0" fontId="1" fillId="0" borderId="2" xfId="0" applyNumberFormat="1" applyFont="1" applyFill="1" applyBorder="1" applyAlignment="1">
      <alignment horizontal="right" vertical="center"/>
    </xf>
    <xf numFmtId="10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171" fontId="1" fillId="2" borderId="1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171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0" fontId="1" fillId="5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5" borderId="0" xfId="0" applyFill="1"/>
    <xf numFmtId="171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workbookViewId="0">
      <selection activeCell="B22" sqref="B22:U22"/>
    </sheetView>
  </sheetViews>
  <sheetFormatPr defaultRowHeight="15" x14ac:dyDescent="0.25"/>
  <cols>
    <col min="4" max="4" width="9.5703125" bestFit="1" customWidth="1"/>
    <col min="5" max="20" width="9.28515625" bestFit="1" customWidth="1"/>
  </cols>
  <sheetData>
    <row r="2" spans="1:21" x14ac:dyDescent="0.25">
      <c r="A2" t="s">
        <v>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ht="15.75" thickBot="1" x14ac:dyDescent="0.3">
      <c r="A3">
        <v>2010</v>
      </c>
      <c r="B3" s="1">
        <v>73</v>
      </c>
      <c r="C3" s="1">
        <v>251</v>
      </c>
      <c r="D3" s="1">
        <v>295</v>
      </c>
      <c r="E3" s="1">
        <v>68</v>
      </c>
      <c r="F3" s="1">
        <v>41</v>
      </c>
      <c r="G3" s="1">
        <v>18</v>
      </c>
      <c r="H3" s="1">
        <v>1</v>
      </c>
      <c r="I3" s="1">
        <v>8</v>
      </c>
      <c r="J3" s="1">
        <v>38</v>
      </c>
      <c r="K3" s="1">
        <v>38</v>
      </c>
      <c r="L3" s="1">
        <v>40</v>
      </c>
      <c r="M3" s="1">
        <v>3</v>
      </c>
      <c r="N3" s="1">
        <v>63</v>
      </c>
      <c r="O3" s="1">
        <v>0</v>
      </c>
      <c r="P3" s="1">
        <v>4</v>
      </c>
      <c r="Q3" s="1">
        <v>0</v>
      </c>
      <c r="R3" s="1">
        <v>8</v>
      </c>
      <c r="S3" s="1">
        <v>1</v>
      </c>
      <c r="T3" s="1">
        <v>1</v>
      </c>
      <c r="U3" s="1">
        <v>0.27100000000000002</v>
      </c>
    </row>
    <row r="4" spans="1:21" x14ac:dyDescent="0.25">
      <c r="A4">
        <v>2012</v>
      </c>
      <c r="D4">
        <v>295</v>
      </c>
      <c r="E4">
        <v>49</v>
      </c>
      <c r="F4">
        <v>32.700000000000003</v>
      </c>
      <c r="G4">
        <v>4.4000000000000004</v>
      </c>
      <c r="H4">
        <v>0</v>
      </c>
      <c r="I4">
        <v>12</v>
      </c>
      <c r="J4">
        <v>25</v>
      </c>
      <c r="K4">
        <v>42.5</v>
      </c>
      <c r="L4">
        <v>32.700000000000003</v>
      </c>
      <c r="M4">
        <v>1.1000000000000001</v>
      </c>
      <c r="N4">
        <v>82.7</v>
      </c>
      <c r="O4">
        <v>0</v>
      </c>
      <c r="P4">
        <v>1.1000000000000001</v>
      </c>
      <c r="Q4">
        <v>0</v>
      </c>
      <c r="R4">
        <v>7.6</v>
      </c>
      <c r="S4">
        <v>0</v>
      </c>
      <c r="T4">
        <v>0</v>
      </c>
      <c r="U4">
        <v>0.188</v>
      </c>
    </row>
    <row r="5" spans="1:21" ht="15.75" thickBot="1" x14ac:dyDescent="0.3">
      <c r="B5" s="1">
        <v>77</v>
      </c>
      <c r="C5" s="1">
        <v>240</v>
      </c>
      <c r="D5" s="1">
        <v>271</v>
      </c>
      <c r="E5" s="1">
        <v>45</v>
      </c>
      <c r="F5" s="1">
        <v>30</v>
      </c>
      <c r="G5" s="1">
        <v>4</v>
      </c>
      <c r="H5" s="1">
        <v>0</v>
      </c>
      <c r="I5" s="1">
        <v>11</v>
      </c>
      <c r="J5" s="1">
        <v>23</v>
      </c>
      <c r="K5" s="1">
        <v>39</v>
      </c>
      <c r="L5" s="1">
        <v>30</v>
      </c>
      <c r="M5" s="1">
        <v>1</v>
      </c>
      <c r="N5" s="1">
        <v>76</v>
      </c>
      <c r="O5" s="1">
        <v>0</v>
      </c>
      <c r="P5" s="1">
        <v>1</v>
      </c>
      <c r="Q5" s="1">
        <v>0</v>
      </c>
      <c r="R5" s="1">
        <v>7</v>
      </c>
      <c r="S5" s="1">
        <v>0</v>
      </c>
      <c r="T5" s="1">
        <v>0</v>
      </c>
      <c r="U5" s="1">
        <v>0.188</v>
      </c>
    </row>
    <row r="6" spans="1:21" x14ac:dyDescent="0.25">
      <c r="A6">
        <f>D3/D5</f>
        <v>1.088560885608856</v>
      </c>
      <c r="C6" s="3">
        <f>C5*$A6</f>
        <v>261.25461254612543</v>
      </c>
      <c r="D6" s="3">
        <f t="shared" ref="D6:T6" si="0">D5*$A6</f>
        <v>295</v>
      </c>
      <c r="E6" s="3">
        <f t="shared" si="0"/>
        <v>48.985239852398522</v>
      </c>
      <c r="F6" s="3">
        <f t="shared" si="0"/>
        <v>32.656826568265679</v>
      </c>
      <c r="G6" s="3">
        <f t="shared" si="0"/>
        <v>4.354243542435424</v>
      </c>
      <c r="H6" s="3">
        <f t="shared" si="0"/>
        <v>0</v>
      </c>
      <c r="I6" s="3">
        <f t="shared" si="0"/>
        <v>11.974169741697416</v>
      </c>
      <c r="J6" s="3">
        <f t="shared" si="0"/>
        <v>25.036900369003689</v>
      </c>
      <c r="K6" s="3">
        <f t="shared" si="0"/>
        <v>42.453874538745382</v>
      </c>
      <c r="L6" s="3">
        <f t="shared" si="0"/>
        <v>32.656826568265679</v>
      </c>
      <c r="M6" s="3">
        <f t="shared" si="0"/>
        <v>1.088560885608856</v>
      </c>
      <c r="N6" s="3">
        <f t="shared" si="0"/>
        <v>82.73062730627305</v>
      </c>
      <c r="O6" s="3">
        <f t="shared" si="0"/>
        <v>0</v>
      </c>
      <c r="P6" s="3">
        <f t="shared" si="0"/>
        <v>1.088560885608856</v>
      </c>
      <c r="Q6" s="3">
        <f t="shared" si="0"/>
        <v>0</v>
      </c>
      <c r="R6" s="3">
        <f t="shared" si="0"/>
        <v>7.6199261992619922</v>
      </c>
      <c r="S6" s="3">
        <f t="shared" si="0"/>
        <v>0</v>
      </c>
      <c r="T6" s="3">
        <f t="shared" si="0"/>
        <v>0</v>
      </c>
    </row>
    <row r="8" spans="1:21" x14ac:dyDescent="0.25">
      <c r="D8" t="s">
        <v>20</v>
      </c>
    </row>
    <row r="9" spans="1:21" x14ac:dyDescent="0.25">
      <c r="A9" t="s">
        <v>30</v>
      </c>
      <c r="D9" t="s">
        <v>21</v>
      </c>
    </row>
    <row r="10" spans="1:21" x14ac:dyDescent="0.25">
      <c r="D10" t="s">
        <v>22</v>
      </c>
    </row>
    <row r="11" spans="1:21" x14ac:dyDescent="0.25">
      <c r="D11" t="s">
        <v>23</v>
      </c>
    </row>
    <row r="12" spans="1:21" x14ac:dyDescent="0.25">
      <c r="D12" t="s">
        <v>24</v>
      </c>
    </row>
    <row r="13" spans="1:21" x14ac:dyDescent="0.25">
      <c r="D13" t="s">
        <v>25</v>
      </c>
    </row>
    <row r="14" spans="1:21" x14ac:dyDescent="0.25">
      <c r="D14" t="s">
        <v>26</v>
      </c>
    </row>
    <row r="15" spans="1:21" x14ac:dyDescent="0.25">
      <c r="D15" t="s">
        <v>27</v>
      </c>
    </row>
    <row r="17" spans="1:21" x14ac:dyDescent="0.25">
      <c r="D17" t="s">
        <v>28</v>
      </c>
    </row>
    <row r="18" spans="1:21" x14ac:dyDescent="0.25">
      <c r="A18" t="s">
        <v>48</v>
      </c>
      <c r="D18" t="s">
        <v>29</v>
      </c>
    </row>
    <row r="20" spans="1:21" ht="15.75" thickBot="1" x14ac:dyDescent="0.3">
      <c r="A20">
        <v>2012</v>
      </c>
      <c r="B20" s="1">
        <v>90</v>
      </c>
      <c r="C20" s="1">
        <v>167</v>
      </c>
      <c r="D20" s="1">
        <v>178</v>
      </c>
      <c r="E20" s="1">
        <v>29</v>
      </c>
      <c r="F20" s="1">
        <v>18</v>
      </c>
      <c r="G20" s="1">
        <v>3</v>
      </c>
      <c r="H20" s="1">
        <v>0</v>
      </c>
      <c r="I20" s="1">
        <v>8</v>
      </c>
      <c r="J20" s="1">
        <v>8</v>
      </c>
      <c r="K20" s="1">
        <v>19</v>
      </c>
      <c r="L20" s="1">
        <v>11</v>
      </c>
      <c r="M20" s="1">
        <v>0</v>
      </c>
      <c r="N20" s="1">
        <v>50</v>
      </c>
      <c r="O20" s="1">
        <v>0</v>
      </c>
      <c r="P20" s="1">
        <v>0</v>
      </c>
      <c r="Q20" s="1">
        <v>0</v>
      </c>
      <c r="R20" s="1">
        <v>4</v>
      </c>
      <c r="S20" s="1">
        <v>0</v>
      </c>
      <c r="T20" s="1">
        <v>0</v>
      </c>
      <c r="U20" s="1">
        <v>0.17399999999999999</v>
      </c>
    </row>
    <row r="21" spans="1:21" s="4" customFormat="1" ht="15.75" thickBot="1" x14ac:dyDescent="0.3">
      <c r="B21" s="5"/>
      <c r="C21" s="5"/>
      <c r="D21" s="5">
        <v>178</v>
      </c>
      <c r="E21" s="5">
        <v>46.4</v>
      </c>
      <c r="F21" s="5">
        <v>31</v>
      </c>
      <c r="G21" s="5">
        <v>11.6</v>
      </c>
      <c r="H21" s="5">
        <v>0</v>
      </c>
      <c r="I21" s="5">
        <v>4</v>
      </c>
      <c r="J21" s="5">
        <v>4</v>
      </c>
      <c r="K21" s="5">
        <v>24.5</v>
      </c>
      <c r="L21" s="5">
        <v>18.100000000000001</v>
      </c>
      <c r="M21" s="5">
        <v>0</v>
      </c>
      <c r="N21" s="5">
        <v>46.4</v>
      </c>
      <c r="O21" s="5">
        <v>0</v>
      </c>
      <c r="P21" s="5">
        <v>2.6</v>
      </c>
      <c r="Q21" s="5">
        <v>0</v>
      </c>
      <c r="R21" s="5">
        <v>4</v>
      </c>
      <c r="S21" s="5">
        <v>0</v>
      </c>
      <c r="T21" s="5"/>
      <c r="U21" s="5"/>
    </row>
    <row r="22" spans="1:21" ht="15.75" thickBot="1" x14ac:dyDescent="0.3">
      <c r="A22">
        <v>2010</v>
      </c>
      <c r="B22" s="1">
        <v>79</v>
      </c>
      <c r="C22" s="1">
        <v>122</v>
      </c>
      <c r="D22" s="1">
        <v>138</v>
      </c>
      <c r="E22" s="1">
        <v>36</v>
      </c>
      <c r="F22" s="1">
        <v>24</v>
      </c>
      <c r="G22" s="1">
        <v>9</v>
      </c>
      <c r="H22" s="1">
        <v>0</v>
      </c>
      <c r="I22" s="1">
        <v>3</v>
      </c>
      <c r="J22" s="1">
        <v>3</v>
      </c>
      <c r="K22" s="1">
        <v>19</v>
      </c>
      <c r="L22" s="1">
        <v>14</v>
      </c>
      <c r="M22" s="1">
        <v>0</v>
      </c>
      <c r="N22" s="1">
        <v>36</v>
      </c>
      <c r="O22" s="1">
        <v>0</v>
      </c>
      <c r="P22" s="1">
        <v>2</v>
      </c>
      <c r="Q22" s="1">
        <v>0</v>
      </c>
      <c r="R22" s="1">
        <v>3</v>
      </c>
      <c r="S22" s="1">
        <v>0</v>
      </c>
      <c r="T22" s="1">
        <v>0</v>
      </c>
      <c r="U22" s="1">
        <v>0.29499999999999998</v>
      </c>
    </row>
    <row r="24" spans="1:21" x14ac:dyDescent="0.25">
      <c r="A24">
        <f>D20/D22</f>
        <v>1.2898550724637681</v>
      </c>
      <c r="C24" s="3">
        <f>C22*$A24</f>
        <v>157.36231884057972</v>
      </c>
      <c r="D24" s="3">
        <f t="shared" ref="D24:T24" si="1">D22*$A24</f>
        <v>178</v>
      </c>
      <c r="E24" s="3">
        <f t="shared" si="1"/>
        <v>46.434782608695649</v>
      </c>
      <c r="F24" s="3">
        <f t="shared" si="1"/>
        <v>30.956521739130434</v>
      </c>
      <c r="G24" s="3">
        <f t="shared" si="1"/>
        <v>11.608695652173912</v>
      </c>
      <c r="H24" s="3">
        <f t="shared" si="1"/>
        <v>0</v>
      </c>
      <c r="I24" s="3">
        <f t="shared" si="1"/>
        <v>3.8695652173913042</v>
      </c>
      <c r="J24" s="3">
        <f t="shared" si="1"/>
        <v>3.8695652173913042</v>
      </c>
      <c r="K24" s="3">
        <f t="shared" si="1"/>
        <v>24.507246376811594</v>
      </c>
      <c r="L24" s="3">
        <f t="shared" si="1"/>
        <v>18.057971014492754</v>
      </c>
      <c r="M24" s="3">
        <f t="shared" si="1"/>
        <v>0</v>
      </c>
      <c r="N24" s="3">
        <f t="shared" si="1"/>
        <v>46.434782608695649</v>
      </c>
      <c r="O24" s="3">
        <f t="shared" si="1"/>
        <v>0</v>
      </c>
      <c r="P24" s="3">
        <f t="shared" si="1"/>
        <v>2.5797101449275361</v>
      </c>
      <c r="Q24" s="3">
        <f t="shared" si="1"/>
        <v>0</v>
      </c>
      <c r="R24" s="3">
        <f t="shared" si="1"/>
        <v>3.8695652173913042</v>
      </c>
      <c r="S24" s="3">
        <f t="shared" si="1"/>
        <v>0</v>
      </c>
      <c r="T24" s="3">
        <f t="shared" si="1"/>
        <v>0</v>
      </c>
    </row>
    <row r="26" spans="1:21" x14ac:dyDescent="0.25">
      <c r="D26" t="s">
        <v>20</v>
      </c>
    </row>
    <row r="27" spans="1:21" x14ac:dyDescent="0.25">
      <c r="D27" t="s">
        <v>31</v>
      </c>
    </row>
    <row r="28" spans="1:21" x14ac:dyDescent="0.25">
      <c r="D28" t="s">
        <v>32</v>
      </c>
    </row>
    <row r="29" spans="1:21" x14ac:dyDescent="0.25">
      <c r="D29" t="s">
        <v>33</v>
      </c>
    </row>
    <row r="30" spans="1:21" x14ac:dyDescent="0.25">
      <c r="D30" t="s">
        <v>34</v>
      </c>
    </row>
    <row r="31" spans="1:21" x14ac:dyDescent="0.25">
      <c r="D31" t="s">
        <v>35</v>
      </c>
    </row>
    <row r="32" spans="1:21" x14ac:dyDescent="0.25">
      <c r="D32" t="s">
        <v>36</v>
      </c>
    </row>
    <row r="34" spans="4:4" x14ac:dyDescent="0.25">
      <c r="D34" t="s">
        <v>37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abSelected="1" topLeftCell="A31" workbookViewId="0">
      <selection activeCell="I28" sqref="I28"/>
    </sheetView>
  </sheetViews>
  <sheetFormatPr defaultRowHeight="15" x14ac:dyDescent="0.25"/>
  <sheetData>
    <row r="2" spans="1:21" x14ac:dyDescent="0.25">
      <c r="A2" t="s">
        <v>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ht="15.75" thickBot="1" x14ac:dyDescent="0.3">
      <c r="A3">
        <v>2008</v>
      </c>
      <c r="B3" s="6">
        <v>155</v>
      </c>
      <c r="C3" s="6">
        <v>606</v>
      </c>
      <c r="D3" s="6">
        <v>657</v>
      </c>
      <c r="E3" s="6">
        <v>176</v>
      </c>
      <c r="F3" s="6">
        <v>115</v>
      </c>
      <c r="G3" s="6">
        <v>38</v>
      </c>
      <c r="H3" s="6">
        <v>5</v>
      </c>
      <c r="I3" s="6">
        <v>18</v>
      </c>
      <c r="J3" s="6">
        <v>93</v>
      </c>
      <c r="K3" s="6">
        <v>76</v>
      </c>
      <c r="L3" s="6">
        <v>46</v>
      </c>
      <c r="M3" s="6">
        <v>6</v>
      </c>
      <c r="N3" s="6">
        <v>153</v>
      </c>
      <c r="O3" s="6">
        <v>1</v>
      </c>
      <c r="P3" s="6">
        <v>3</v>
      </c>
      <c r="Q3" s="6">
        <v>1</v>
      </c>
      <c r="R3" s="6">
        <v>11</v>
      </c>
      <c r="S3" s="6">
        <v>35</v>
      </c>
      <c r="T3" s="6">
        <v>11</v>
      </c>
      <c r="U3" s="6">
        <v>0.28999999999999998</v>
      </c>
    </row>
    <row r="4" spans="1:21" s="4" customFormat="1" ht="15.75" thickBot="1" x14ac:dyDescent="0.3">
      <c r="B4" s="1">
        <v>147</v>
      </c>
      <c r="C4" s="1">
        <v>438</v>
      </c>
      <c r="D4" s="1">
        <v>470</v>
      </c>
      <c r="E4" s="1">
        <v>114</v>
      </c>
      <c r="F4" s="1">
        <v>74</v>
      </c>
      <c r="G4" s="1">
        <v>24</v>
      </c>
      <c r="H4" s="1">
        <v>4</v>
      </c>
      <c r="I4" s="1">
        <v>12</v>
      </c>
      <c r="J4" s="16">
        <v>12</v>
      </c>
      <c r="K4" s="1">
        <v>45</v>
      </c>
      <c r="L4" s="1">
        <v>30</v>
      </c>
      <c r="M4" s="1">
        <v>3</v>
      </c>
      <c r="N4" s="1">
        <v>112</v>
      </c>
      <c r="O4" s="1">
        <v>1</v>
      </c>
      <c r="P4" s="1">
        <v>0</v>
      </c>
      <c r="Q4" s="1">
        <v>1</v>
      </c>
      <c r="R4" s="1">
        <v>10</v>
      </c>
      <c r="S4" s="1">
        <v>0</v>
      </c>
      <c r="T4" s="1">
        <v>0</v>
      </c>
      <c r="U4" s="1">
        <v>0.26</v>
      </c>
    </row>
    <row r="5" spans="1:21" s="4" customFormat="1" ht="15.75" thickBot="1" x14ac:dyDescent="0.3">
      <c r="A5" s="4">
        <v>0.62765899999999997</v>
      </c>
      <c r="B5" s="1"/>
      <c r="C5" s="1"/>
      <c r="D5" s="13">
        <f>D4*$A5</f>
        <v>294.99973</v>
      </c>
      <c r="E5" s="13">
        <f>E4*$A5</f>
        <v>71.553125999999992</v>
      </c>
      <c r="F5" s="13">
        <f>F4*$A5</f>
        <v>46.446765999999997</v>
      </c>
      <c r="G5" s="13">
        <f>G4*$A5</f>
        <v>15.063815999999999</v>
      </c>
      <c r="H5" s="13">
        <f>H4*$A5</f>
        <v>2.5106359999999999</v>
      </c>
      <c r="I5" s="13">
        <f>I4*$A5</f>
        <v>7.5319079999999996</v>
      </c>
      <c r="J5" s="17">
        <f>J4*$A5</f>
        <v>7.5319079999999996</v>
      </c>
      <c r="K5" s="13">
        <f>K4*$A5</f>
        <v>28.244654999999998</v>
      </c>
      <c r="L5" s="13">
        <f>L4*$A5</f>
        <v>18.82977</v>
      </c>
      <c r="M5" s="13">
        <f>M4*$A5</f>
        <v>1.8829769999999999</v>
      </c>
      <c r="N5" s="13">
        <f>N4*$A5</f>
        <v>70.297808000000003</v>
      </c>
      <c r="O5" s="13">
        <f>O4*$A5</f>
        <v>0.62765899999999997</v>
      </c>
      <c r="P5" s="13">
        <f>P4*$A5</f>
        <v>0</v>
      </c>
      <c r="Q5" s="13">
        <f>Q4*$A5</f>
        <v>0.62765899999999997</v>
      </c>
      <c r="R5" s="13">
        <f>R4*$A5</f>
        <v>6.2765899999999997</v>
      </c>
      <c r="S5" s="13">
        <f>S4*$A5</f>
        <v>0</v>
      </c>
      <c r="T5" s="13">
        <f>T4*$A5</f>
        <v>0</v>
      </c>
      <c r="U5" s="12"/>
    </row>
    <row r="6" spans="1:21" s="4" customFormat="1" ht="15.75" thickBot="1" x14ac:dyDescent="0.3">
      <c r="B6" s="7"/>
      <c r="C6" s="7" t="s">
        <v>46</v>
      </c>
      <c r="D6" s="7">
        <v>295</v>
      </c>
      <c r="E6" s="7">
        <v>71.599999999999994</v>
      </c>
      <c r="F6" s="7">
        <v>46.4</v>
      </c>
      <c r="G6" s="7">
        <v>15.1</v>
      </c>
      <c r="H6" s="14">
        <v>2.5</v>
      </c>
      <c r="I6" s="15">
        <v>7.5</v>
      </c>
      <c r="J6" s="18">
        <v>7.5</v>
      </c>
      <c r="K6" s="15">
        <v>28.2</v>
      </c>
      <c r="L6" s="14">
        <v>18.8</v>
      </c>
      <c r="M6" s="15">
        <v>1.9</v>
      </c>
      <c r="N6" s="15">
        <v>70.3</v>
      </c>
      <c r="O6" s="15">
        <v>0.6</v>
      </c>
      <c r="P6" s="7"/>
      <c r="Q6" s="11"/>
      <c r="R6" s="11"/>
      <c r="S6" s="7"/>
      <c r="T6" s="7"/>
    </row>
    <row r="7" spans="1:21" s="4" customFormat="1" ht="15.75" thickBot="1" x14ac:dyDescent="0.3">
      <c r="B7" s="7"/>
      <c r="C7" s="7" t="s">
        <v>47</v>
      </c>
      <c r="D7" s="1">
        <v>295</v>
      </c>
      <c r="E7" s="1">
        <v>68</v>
      </c>
      <c r="F7" s="1">
        <v>41</v>
      </c>
      <c r="G7" s="1">
        <v>18</v>
      </c>
      <c r="H7" s="1">
        <v>1</v>
      </c>
      <c r="I7" s="1">
        <v>8</v>
      </c>
      <c r="J7" s="1">
        <v>38</v>
      </c>
      <c r="K7" s="1">
        <v>38</v>
      </c>
      <c r="L7" s="1">
        <v>40</v>
      </c>
      <c r="M7" s="1">
        <v>3</v>
      </c>
      <c r="N7" s="1">
        <v>63</v>
      </c>
      <c r="O7" s="1">
        <v>0</v>
      </c>
      <c r="P7" s="1">
        <v>4</v>
      </c>
      <c r="Q7" s="1">
        <v>0</v>
      </c>
      <c r="R7" s="1">
        <v>8</v>
      </c>
      <c r="S7" s="1">
        <v>1</v>
      </c>
      <c r="T7" s="1">
        <v>1</v>
      </c>
    </row>
    <row r="8" spans="1:21" ht="15.75" thickBot="1" x14ac:dyDescent="0.3">
      <c r="A8">
        <v>2013</v>
      </c>
      <c r="B8" s="6">
        <v>73</v>
      </c>
      <c r="C8" s="6">
        <v>263</v>
      </c>
      <c r="D8" s="6">
        <v>290</v>
      </c>
      <c r="E8" s="6">
        <v>71</v>
      </c>
      <c r="F8" s="6">
        <v>50</v>
      </c>
      <c r="G8" s="6">
        <v>15</v>
      </c>
      <c r="H8" s="6">
        <v>0</v>
      </c>
      <c r="I8" s="6">
        <v>6</v>
      </c>
      <c r="J8" s="6">
        <v>35</v>
      </c>
      <c r="K8" s="6">
        <v>33</v>
      </c>
      <c r="L8" s="6">
        <v>22</v>
      </c>
      <c r="M8" s="6">
        <v>3</v>
      </c>
      <c r="N8" s="6">
        <v>76</v>
      </c>
      <c r="O8" s="6">
        <v>2</v>
      </c>
      <c r="P8" s="6">
        <v>3</v>
      </c>
      <c r="Q8" s="6">
        <v>0</v>
      </c>
      <c r="R8" s="6">
        <v>11</v>
      </c>
      <c r="S8" s="6">
        <v>9</v>
      </c>
      <c r="T8" s="6">
        <v>0</v>
      </c>
      <c r="U8" s="6">
        <v>0.27</v>
      </c>
    </row>
    <row r="9" spans="1:21" s="4" customFormat="1" ht="15.75" thickBot="1" x14ac:dyDescent="0.3">
      <c r="B9" s="7"/>
      <c r="C9" s="7"/>
      <c r="D9" s="7"/>
      <c r="E9" s="7"/>
      <c r="F9" s="7"/>
      <c r="G9" s="7"/>
      <c r="H9" s="8"/>
      <c r="I9" s="9"/>
      <c r="J9" s="7"/>
      <c r="K9" s="7"/>
      <c r="L9" s="10"/>
      <c r="M9" s="7"/>
      <c r="N9" s="7"/>
      <c r="O9" s="7"/>
      <c r="P9" s="7"/>
      <c r="Q9" s="10"/>
      <c r="R9" s="10"/>
      <c r="S9" s="7"/>
      <c r="T9" s="7"/>
    </row>
    <row r="10" spans="1:21" ht="15.75" thickBot="1" x14ac:dyDescent="0.3">
      <c r="A10">
        <v>2014</v>
      </c>
      <c r="B10" s="6">
        <v>150</v>
      </c>
      <c r="C10" s="6">
        <v>541</v>
      </c>
      <c r="D10" s="6">
        <v>599</v>
      </c>
      <c r="E10" s="6">
        <v>155</v>
      </c>
      <c r="F10" s="6">
        <v>89</v>
      </c>
      <c r="G10" s="6">
        <v>38</v>
      </c>
      <c r="H10" s="6">
        <v>3</v>
      </c>
      <c r="I10" s="6">
        <v>25</v>
      </c>
      <c r="J10" s="6">
        <v>77</v>
      </c>
      <c r="K10" s="6">
        <v>89</v>
      </c>
      <c r="L10" s="6">
        <v>52</v>
      </c>
      <c r="M10" s="6">
        <v>3</v>
      </c>
      <c r="N10" s="6">
        <v>145</v>
      </c>
      <c r="O10" s="6">
        <v>0</v>
      </c>
      <c r="P10" s="6">
        <v>6</v>
      </c>
      <c r="Q10" s="6">
        <v>0</v>
      </c>
      <c r="R10" s="6">
        <v>22</v>
      </c>
      <c r="S10" s="6">
        <v>8</v>
      </c>
      <c r="T10" s="6">
        <v>5</v>
      </c>
      <c r="U10" s="6">
        <v>0.28699999999999998</v>
      </c>
    </row>
    <row r="12" spans="1:21" x14ac:dyDescent="0.25">
      <c r="A12" t="s">
        <v>39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  <c r="P12" s="2" t="s">
        <v>14</v>
      </c>
      <c r="Q12" s="2" t="s">
        <v>15</v>
      </c>
      <c r="R12" s="2" t="s">
        <v>16</v>
      </c>
      <c r="S12" s="2" t="s">
        <v>17</v>
      </c>
      <c r="T12" s="2" t="s">
        <v>18</v>
      </c>
      <c r="U12" s="2" t="s">
        <v>19</v>
      </c>
    </row>
    <row r="13" spans="1:21" ht="15.75" thickBot="1" x14ac:dyDescent="0.3">
      <c r="A13">
        <v>2008</v>
      </c>
      <c r="B13" s="6">
        <v>155</v>
      </c>
      <c r="C13" s="6">
        <v>606</v>
      </c>
      <c r="D13" s="6">
        <v>657</v>
      </c>
      <c r="E13" s="6">
        <v>176</v>
      </c>
      <c r="F13" s="6">
        <v>115</v>
      </c>
      <c r="G13" s="6">
        <v>38</v>
      </c>
      <c r="H13" s="6">
        <v>5</v>
      </c>
      <c r="I13" s="6">
        <v>18</v>
      </c>
      <c r="J13" s="6">
        <v>93</v>
      </c>
      <c r="K13" s="6">
        <v>76</v>
      </c>
      <c r="L13" s="6">
        <v>46</v>
      </c>
      <c r="M13" s="6">
        <v>6</v>
      </c>
      <c r="N13" s="6">
        <v>153</v>
      </c>
      <c r="O13" s="6">
        <v>1</v>
      </c>
      <c r="P13" s="6">
        <v>3</v>
      </c>
      <c r="Q13" s="6">
        <v>1</v>
      </c>
      <c r="R13" s="6">
        <v>11</v>
      </c>
      <c r="S13" s="6">
        <v>35</v>
      </c>
      <c r="T13" s="6">
        <v>11</v>
      </c>
      <c r="U13" s="6">
        <v>0.28999999999999998</v>
      </c>
    </row>
    <row r="14" spans="1:21" ht="15.75" thickBot="1" x14ac:dyDescent="0.3">
      <c r="A14" s="4"/>
      <c r="B14" s="1">
        <v>78</v>
      </c>
      <c r="C14" s="1">
        <v>309</v>
      </c>
      <c r="D14" s="1">
        <v>331</v>
      </c>
      <c r="E14" s="1">
        <v>92</v>
      </c>
      <c r="F14" s="1">
        <v>64</v>
      </c>
      <c r="G14" s="1">
        <v>13</v>
      </c>
      <c r="H14" s="1">
        <v>1</v>
      </c>
      <c r="I14" s="1">
        <v>14</v>
      </c>
      <c r="J14" s="1">
        <v>54</v>
      </c>
      <c r="K14" s="1">
        <v>41</v>
      </c>
      <c r="L14" s="1">
        <v>20</v>
      </c>
      <c r="M14" s="1">
        <v>4</v>
      </c>
      <c r="N14" s="1">
        <v>81</v>
      </c>
      <c r="O14" s="1">
        <v>0</v>
      </c>
      <c r="P14" s="1">
        <v>1</v>
      </c>
      <c r="Q14" s="1">
        <v>1</v>
      </c>
      <c r="R14" s="1">
        <v>6</v>
      </c>
      <c r="S14" s="1">
        <v>19</v>
      </c>
      <c r="T14" s="1">
        <v>6</v>
      </c>
      <c r="U14" s="1">
        <v>0.29799999999999999</v>
      </c>
    </row>
    <row r="15" spans="1:21" ht="15.75" thickBot="1" x14ac:dyDescent="0.3">
      <c r="A15" s="4">
        <v>0.89123859999999999</v>
      </c>
      <c r="B15" s="1"/>
      <c r="C15" s="1"/>
      <c r="D15" s="13">
        <f>D14*$A15</f>
        <v>294.99997660000002</v>
      </c>
      <c r="E15" s="13">
        <f>E14*$A15</f>
        <v>81.993951199999998</v>
      </c>
      <c r="F15" s="13">
        <f>F14*$A15</f>
        <v>57.039270399999999</v>
      </c>
      <c r="G15" s="13">
        <f>G14*$A15</f>
        <v>11.5861018</v>
      </c>
      <c r="H15" s="13">
        <f>H14*$A15</f>
        <v>0.89123859999999999</v>
      </c>
      <c r="I15" s="13">
        <f>I14*$A15</f>
        <v>12.477340399999999</v>
      </c>
      <c r="J15" s="17">
        <f>J14*$A15</f>
        <v>48.126884400000002</v>
      </c>
      <c r="K15" s="13">
        <f>K14*$A15</f>
        <v>36.5407826</v>
      </c>
      <c r="L15" s="13">
        <f>L14*$A15</f>
        <v>17.824771999999999</v>
      </c>
      <c r="M15" s="13">
        <f>M14*$A15</f>
        <v>3.5649544</v>
      </c>
      <c r="N15" s="13">
        <f>N14*$A15</f>
        <v>72.190326600000006</v>
      </c>
      <c r="O15" s="13">
        <f>O14*$A15</f>
        <v>0</v>
      </c>
      <c r="P15" s="13">
        <f>P14*$A15</f>
        <v>0.89123859999999999</v>
      </c>
      <c r="Q15" s="13">
        <f>Q14*$A15</f>
        <v>0.89123859999999999</v>
      </c>
      <c r="R15" s="13">
        <f>R14*$A15</f>
        <v>5.3474316000000002</v>
      </c>
      <c r="S15" s="13">
        <f>S14*$A15</f>
        <v>16.933533399999998</v>
      </c>
      <c r="T15" s="13">
        <f>T14*$A15</f>
        <v>5.3474316000000002</v>
      </c>
      <c r="U15" s="12"/>
    </row>
    <row r="16" spans="1:21" ht="15.75" thickBot="1" x14ac:dyDescent="0.3">
      <c r="A16" s="4">
        <v>2008</v>
      </c>
      <c r="B16" s="7"/>
      <c r="C16" s="7" t="s">
        <v>46</v>
      </c>
      <c r="D16" s="7">
        <v>295</v>
      </c>
      <c r="E16" s="19">
        <v>82</v>
      </c>
      <c r="F16" s="19">
        <v>57</v>
      </c>
      <c r="G16" s="7">
        <v>11.6</v>
      </c>
      <c r="H16" s="14">
        <v>0.9</v>
      </c>
      <c r="I16" s="21">
        <v>12.5</v>
      </c>
      <c r="J16" s="21">
        <v>48.1</v>
      </c>
      <c r="K16" s="15">
        <v>36.5</v>
      </c>
      <c r="L16" s="14">
        <v>17.8</v>
      </c>
      <c r="M16" s="15">
        <v>3.6</v>
      </c>
      <c r="N16" s="15">
        <v>72.2</v>
      </c>
      <c r="O16" s="15">
        <v>0.6</v>
      </c>
      <c r="P16" s="7"/>
      <c r="Q16" s="11"/>
      <c r="R16" s="11"/>
      <c r="S16" s="7"/>
      <c r="T16" s="7"/>
      <c r="U16" s="4"/>
    </row>
    <row r="17" spans="1:21" ht="15.75" thickBot="1" x14ac:dyDescent="0.3">
      <c r="A17" s="4">
        <v>2010</v>
      </c>
      <c r="B17" s="7"/>
      <c r="C17" s="7" t="s">
        <v>47</v>
      </c>
      <c r="D17" s="5">
        <v>295</v>
      </c>
      <c r="E17" s="5">
        <v>68</v>
      </c>
      <c r="F17" s="5">
        <v>41</v>
      </c>
      <c r="G17" s="20">
        <v>18</v>
      </c>
      <c r="H17" s="5">
        <v>1</v>
      </c>
      <c r="I17" s="5">
        <v>8</v>
      </c>
      <c r="J17" s="5">
        <v>38</v>
      </c>
      <c r="K17" s="20">
        <v>38</v>
      </c>
      <c r="L17" s="20">
        <v>40</v>
      </c>
      <c r="M17" s="5">
        <v>3</v>
      </c>
      <c r="N17" s="20">
        <v>63</v>
      </c>
      <c r="O17" s="5">
        <v>0</v>
      </c>
      <c r="P17" s="5">
        <v>4</v>
      </c>
      <c r="Q17" s="5">
        <v>0</v>
      </c>
      <c r="R17" s="5">
        <v>8</v>
      </c>
      <c r="S17" s="5">
        <v>1</v>
      </c>
      <c r="T17" s="5">
        <v>1</v>
      </c>
      <c r="U17" s="4"/>
    </row>
    <row r="18" spans="1:21" ht="15.75" thickBot="1" x14ac:dyDescent="0.3">
      <c r="A18" s="4">
        <v>2013</v>
      </c>
      <c r="B18" s="7"/>
      <c r="C18" s="7"/>
      <c r="D18" s="5"/>
      <c r="E18" s="5"/>
      <c r="F18" s="5"/>
      <c r="G18" s="20"/>
      <c r="H18" s="5"/>
      <c r="I18" s="5"/>
      <c r="J18" s="5"/>
      <c r="K18" s="20"/>
      <c r="L18" s="20"/>
      <c r="M18" s="5"/>
      <c r="N18" s="20"/>
      <c r="O18" s="5"/>
      <c r="P18" s="5"/>
      <c r="Q18" s="5"/>
      <c r="R18" s="5"/>
      <c r="S18" s="5"/>
      <c r="T18" s="5"/>
      <c r="U18" s="4"/>
    </row>
    <row r="19" spans="1:21" ht="15.75" thickBot="1" x14ac:dyDescent="0.3">
      <c r="A19" t="s">
        <v>47</v>
      </c>
      <c r="B19" s="6">
        <v>73</v>
      </c>
      <c r="C19" s="6">
        <v>263</v>
      </c>
      <c r="D19" s="6">
        <v>290</v>
      </c>
      <c r="E19" s="19">
        <v>71</v>
      </c>
      <c r="F19" s="19">
        <v>50</v>
      </c>
      <c r="G19" s="19">
        <v>15</v>
      </c>
      <c r="H19" s="6">
        <v>0</v>
      </c>
      <c r="I19" s="19">
        <v>6</v>
      </c>
      <c r="J19" s="6">
        <v>35</v>
      </c>
      <c r="K19" s="19">
        <v>33</v>
      </c>
      <c r="L19" s="6">
        <v>22</v>
      </c>
      <c r="M19" s="6">
        <v>3</v>
      </c>
      <c r="N19" s="6">
        <v>76</v>
      </c>
      <c r="O19" s="6">
        <v>2</v>
      </c>
      <c r="P19" s="6">
        <v>3</v>
      </c>
      <c r="Q19" s="6">
        <v>0</v>
      </c>
      <c r="R19" s="6">
        <v>11</v>
      </c>
      <c r="S19" s="6">
        <v>9</v>
      </c>
      <c r="T19" s="6">
        <v>0</v>
      </c>
      <c r="U19" s="6">
        <v>0.27</v>
      </c>
    </row>
    <row r="20" spans="1:21" ht="15.75" thickBot="1" x14ac:dyDescent="0.3">
      <c r="A20" t="s">
        <v>46</v>
      </c>
      <c r="B20" s="5">
        <v>35</v>
      </c>
      <c r="C20" s="5">
        <v>121</v>
      </c>
      <c r="D20" s="5">
        <v>136</v>
      </c>
      <c r="E20" s="5">
        <v>27</v>
      </c>
      <c r="F20" s="5">
        <v>20</v>
      </c>
      <c r="G20" s="5">
        <v>7</v>
      </c>
      <c r="H20" s="5">
        <v>0</v>
      </c>
      <c r="I20" s="5">
        <v>0</v>
      </c>
      <c r="J20" s="5">
        <v>20</v>
      </c>
      <c r="K20" s="5">
        <v>8</v>
      </c>
      <c r="L20" s="5">
        <v>10</v>
      </c>
      <c r="M20" s="5">
        <v>2</v>
      </c>
      <c r="N20" s="5">
        <v>38</v>
      </c>
      <c r="O20" s="5">
        <v>2</v>
      </c>
      <c r="P20" s="5">
        <v>3</v>
      </c>
      <c r="Q20" s="5">
        <v>0</v>
      </c>
      <c r="R20" s="5">
        <v>5</v>
      </c>
      <c r="S20" s="5">
        <v>5</v>
      </c>
      <c r="T20" s="5">
        <v>0</v>
      </c>
      <c r="U20" s="5">
        <v>0.223</v>
      </c>
    </row>
    <row r="21" spans="1:21" ht="15.75" thickBot="1" x14ac:dyDescent="0.3">
      <c r="A21" t="s">
        <v>46</v>
      </c>
      <c r="B21" s="1">
        <f>B20*2.1</f>
        <v>73.5</v>
      </c>
      <c r="C21" s="1">
        <f t="shared" ref="C21:T21" si="0">C20*2.1</f>
        <v>254.10000000000002</v>
      </c>
      <c r="D21" s="1">
        <f t="shared" si="0"/>
        <v>285.60000000000002</v>
      </c>
      <c r="E21" s="1">
        <f t="shared" si="0"/>
        <v>56.7</v>
      </c>
      <c r="F21" s="1">
        <f t="shared" si="0"/>
        <v>42</v>
      </c>
      <c r="G21" s="20">
        <f t="shared" si="0"/>
        <v>14.700000000000001</v>
      </c>
      <c r="H21" s="1">
        <f t="shared" si="0"/>
        <v>0</v>
      </c>
      <c r="I21" s="1">
        <f t="shared" si="0"/>
        <v>0</v>
      </c>
      <c r="J21" s="20">
        <f t="shared" si="0"/>
        <v>42</v>
      </c>
      <c r="K21" s="1">
        <f t="shared" si="0"/>
        <v>16.8</v>
      </c>
      <c r="L21" s="1">
        <f t="shared" si="0"/>
        <v>21</v>
      </c>
      <c r="M21" s="1">
        <f t="shared" si="0"/>
        <v>4.2</v>
      </c>
      <c r="N21" s="1">
        <f t="shared" si="0"/>
        <v>79.8</v>
      </c>
      <c r="O21" s="1">
        <f t="shared" si="0"/>
        <v>4.2</v>
      </c>
      <c r="P21" s="1">
        <f t="shared" si="0"/>
        <v>6.3000000000000007</v>
      </c>
      <c r="Q21" s="1">
        <f t="shared" si="0"/>
        <v>0</v>
      </c>
      <c r="R21" s="1">
        <f t="shared" si="0"/>
        <v>10.5</v>
      </c>
      <c r="S21" s="1">
        <f t="shared" si="0"/>
        <v>10.5</v>
      </c>
      <c r="T21" s="1">
        <f t="shared" si="0"/>
        <v>0</v>
      </c>
      <c r="U21" s="12"/>
    </row>
    <row r="22" spans="1:21" ht="15.75" thickBot="1" x14ac:dyDescent="0.3">
      <c r="A22" s="4"/>
      <c r="B22" s="7"/>
      <c r="C22" s="7"/>
      <c r="D22" s="7"/>
      <c r="E22" s="7"/>
      <c r="F22" s="7"/>
      <c r="G22" s="7"/>
      <c r="H22" s="8"/>
      <c r="I22" s="9"/>
      <c r="J22" s="7"/>
      <c r="K22" s="7"/>
      <c r="L22" s="10"/>
      <c r="M22" s="7"/>
      <c r="N22" s="7"/>
      <c r="O22" s="7"/>
      <c r="P22" s="7"/>
      <c r="Q22" s="10"/>
      <c r="R22" s="10"/>
      <c r="S22" s="7"/>
      <c r="T22" s="7"/>
      <c r="U22" s="4"/>
    </row>
    <row r="23" spans="1:21" ht="15.75" thickBot="1" x14ac:dyDescent="0.3">
      <c r="A23">
        <v>2014</v>
      </c>
      <c r="B23" s="6">
        <v>150</v>
      </c>
      <c r="C23" s="6">
        <v>541</v>
      </c>
      <c r="D23" s="6">
        <v>599</v>
      </c>
      <c r="E23" s="6">
        <v>155</v>
      </c>
      <c r="F23" s="6">
        <v>89</v>
      </c>
      <c r="G23" s="6">
        <v>38</v>
      </c>
      <c r="H23" s="6">
        <v>3</v>
      </c>
      <c r="I23" s="6">
        <v>25</v>
      </c>
      <c r="J23" s="6">
        <v>77</v>
      </c>
      <c r="K23" s="6">
        <v>89</v>
      </c>
      <c r="L23" s="6">
        <v>52</v>
      </c>
      <c r="M23" s="6">
        <v>3</v>
      </c>
      <c r="N23" s="6">
        <v>145</v>
      </c>
      <c r="O23" s="6">
        <v>0</v>
      </c>
      <c r="P23" s="6">
        <v>6</v>
      </c>
      <c r="Q23" s="6">
        <v>0</v>
      </c>
      <c r="R23" s="6">
        <v>22</v>
      </c>
      <c r="S23" s="6">
        <v>8</v>
      </c>
      <c r="T23" s="6">
        <v>5</v>
      </c>
      <c r="U23" s="6">
        <v>0.28699999999999998</v>
      </c>
    </row>
    <row r="24" spans="1:21" ht="15.75" thickBot="1" x14ac:dyDescent="0.3">
      <c r="A24" t="s">
        <v>46</v>
      </c>
      <c r="B24" s="1">
        <v>78</v>
      </c>
      <c r="C24" s="1">
        <v>274</v>
      </c>
      <c r="D24" s="1">
        <v>296</v>
      </c>
      <c r="E24" s="20">
        <v>75</v>
      </c>
      <c r="F24" s="1">
        <v>38</v>
      </c>
      <c r="G24" s="20">
        <v>20</v>
      </c>
      <c r="H24" s="1">
        <v>0</v>
      </c>
      <c r="I24" s="20">
        <v>17</v>
      </c>
      <c r="J24" s="20">
        <v>44</v>
      </c>
      <c r="K24" s="20">
        <v>48</v>
      </c>
      <c r="L24" s="1">
        <v>19</v>
      </c>
      <c r="M24" s="1">
        <v>1</v>
      </c>
      <c r="N24" s="1">
        <v>75</v>
      </c>
      <c r="O24" s="1">
        <v>0</v>
      </c>
      <c r="P24" s="1">
        <v>3</v>
      </c>
      <c r="Q24" s="1">
        <v>0</v>
      </c>
      <c r="R24" s="1">
        <v>9</v>
      </c>
      <c r="S24" s="1">
        <v>7</v>
      </c>
      <c r="T24" s="1">
        <v>2</v>
      </c>
      <c r="U24" s="1">
        <v>0.27400000000000002</v>
      </c>
    </row>
    <row r="25" spans="1:21" ht="15.75" thickBot="1" x14ac:dyDescent="0.3">
      <c r="A25" t="s">
        <v>47</v>
      </c>
      <c r="B25" s="6">
        <v>73</v>
      </c>
      <c r="C25" s="6">
        <v>263</v>
      </c>
      <c r="D25" s="6">
        <v>290</v>
      </c>
      <c r="E25" s="7">
        <v>71</v>
      </c>
      <c r="F25" s="19">
        <v>50</v>
      </c>
      <c r="G25" s="7">
        <v>15</v>
      </c>
      <c r="H25" s="7">
        <v>0</v>
      </c>
      <c r="I25" s="7">
        <v>6</v>
      </c>
      <c r="J25" s="7">
        <v>35</v>
      </c>
      <c r="K25" s="7">
        <v>33</v>
      </c>
      <c r="L25" s="7">
        <v>22</v>
      </c>
      <c r="M25" s="6">
        <v>3</v>
      </c>
      <c r="N25" s="6">
        <v>76</v>
      </c>
      <c r="O25" s="6">
        <v>2</v>
      </c>
      <c r="P25" s="6">
        <v>3</v>
      </c>
      <c r="Q25" s="6">
        <v>0</v>
      </c>
      <c r="R25" s="6">
        <v>11</v>
      </c>
      <c r="S25" s="6">
        <v>9</v>
      </c>
      <c r="T25" s="6">
        <v>0</v>
      </c>
      <c r="U25" s="6">
        <v>0.27</v>
      </c>
    </row>
    <row r="26" spans="1:21" s="4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8" spans="1:21" x14ac:dyDescent="0.25">
      <c r="H28">
        <v>2008</v>
      </c>
      <c r="I28" t="s">
        <v>50</v>
      </c>
    </row>
    <row r="29" spans="1:21" x14ac:dyDescent="0.25">
      <c r="H29">
        <v>2013</v>
      </c>
      <c r="I29" t="s">
        <v>49</v>
      </c>
    </row>
    <row r="30" spans="1:21" x14ac:dyDescent="0.25">
      <c r="H30">
        <v>2014</v>
      </c>
      <c r="I30" t="s">
        <v>51</v>
      </c>
    </row>
    <row r="31" spans="1:21" x14ac:dyDescent="0.25">
      <c r="O31" t="s">
        <v>38</v>
      </c>
    </row>
    <row r="32" spans="1:21" x14ac:dyDescent="0.25">
      <c r="I32" t="s">
        <v>52</v>
      </c>
      <c r="O32" t="s">
        <v>40</v>
      </c>
    </row>
    <row r="33" spans="1:21" x14ac:dyDescent="0.25">
      <c r="O33" t="s">
        <v>41</v>
      </c>
    </row>
    <row r="34" spans="1:21" x14ac:dyDescent="0.25">
      <c r="O34" t="s">
        <v>44</v>
      </c>
    </row>
    <row r="35" spans="1:21" x14ac:dyDescent="0.25">
      <c r="O35" t="s">
        <v>42</v>
      </c>
    </row>
    <row r="36" spans="1:21" x14ac:dyDescent="0.25">
      <c r="O36" t="s">
        <v>43</v>
      </c>
    </row>
    <row r="37" spans="1:21" x14ac:dyDescent="0.25">
      <c r="O37" t="s">
        <v>44</v>
      </c>
    </row>
    <row r="38" spans="1:21" x14ac:dyDescent="0.25">
      <c r="O38" t="s">
        <v>45</v>
      </c>
    </row>
    <row r="39" spans="1:21" x14ac:dyDescent="0.25">
      <c r="O39" t="s">
        <v>44</v>
      </c>
    </row>
    <row r="41" spans="1:21" ht="15.75" thickBot="1" x14ac:dyDescent="0.3">
      <c r="A41" t="s">
        <v>53</v>
      </c>
      <c r="B41" s="1">
        <v>147</v>
      </c>
      <c r="C41" s="1">
        <v>438</v>
      </c>
      <c r="D41" s="1">
        <v>470</v>
      </c>
      <c r="E41" s="1">
        <v>114</v>
      </c>
      <c r="F41" s="1">
        <v>74</v>
      </c>
      <c r="G41" s="1">
        <v>24</v>
      </c>
      <c r="H41" s="1">
        <v>4</v>
      </c>
      <c r="I41" s="1">
        <v>12</v>
      </c>
      <c r="J41" s="1">
        <v>12</v>
      </c>
      <c r="K41" s="1">
        <v>45</v>
      </c>
      <c r="L41" s="1">
        <v>30</v>
      </c>
      <c r="M41" s="1">
        <v>3</v>
      </c>
      <c r="N41" s="1">
        <v>112</v>
      </c>
      <c r="O41" s="1">
        <v>1</v>
      </c>
      <c r="P41" s="1">
        <v>0</v>
      </c>
      <c r="Q41" s="1">
        <v>1</v>
      </c>
      <c r="R41" s="1">
        <v>10</v>
      </c>
      <c r="S41" s="1">
        <v>0</v>
      </c>
      <c r="T41" s="1">
        <v>0</v>
      </c>
      <c r="U41" s="1">
        <v>0.26</v>
      </c>
    </row>
    <row r="42" spans="1:21" ht="15.75" thickBot="1" x14ac:dyDescent="0.3">
      <c r="A42" t="s">
        <v>54</v>
      </c>
      <c r="B42" s="1">
        <v>79</v>
      </c>
      <c r="C42" s="1">
        <v>122</v>
      </c>
      <c r="D42" s="1">
        <v>138</v>
      </c>
      <c r="E42" s="1">
        <v>36</v>
      </c>
      <c r="F42" s="1">
        <v>24</v>
      </c>
      <c r="G42" s="1">
        <v>9</v>
      </c>
      <c r="H42" s="1">
        <v>0</v>
      </c>
      <c r="I42" s="1">
        <v>3</v>
      </c>
      <c r="J42" s="1">
        <v>3</v>
      </c>
      <c r="K42" s="1">
        <v>19</v>
      </c>
      <c r="L42" s="1">
        <v>14</v>
      </c>
      <c r="M42" s="1">
        <v>0</v>
      </c>
      <c r="N42" s="1">
        <v>36</v>
      </c>
      <c r="O42" s="1">
        <v>0</v>
      </c>
      <c r="P42" s="1">
        <v>2</v>
      </c>
      <c r="Q42" s="1">
        <v>0</v>
      </c>
      <c r="R42" s="1">
        <v>3</v>
      </c>
      <c r="S42" s="1">
        <v>0</v>
      </c>
      <c r="T42" s="1">
        <v>0</v>
      </c>
      <c r="U42" s="1">
        <v>0.29499999999999998</v>
      </c>
    </row>
    <row r="44" spans="1:21" x14ac:dyDescent="0.25">
      <c r="A44">
        <v>0.29361700000000002</v>
      </c>
      <c r="C44" t="s">
        <v>55</v>
      </c>
      <c r="D44">
        <f>D41*$A44</f>
        <v>137.99999</v>
      </c>
      <c r="E44" s="3">
        <f t="shared" ref="E44:T44" si="1">E41*$A44</f>
        <v>33.472338000000001</v>
      </c>
      <c r="F44" s="3">
        <f t="shared" si="1"/>
        <v>21.727658000000002</v>
      </c>
      <c r="G44" s="3">
        <f t="shared" si="1"/>
        <v>7.0468080000000004</v>
      </c>
      <c r="H44" s="3">
        <f t="shared" si="1"/>
        <v>1.1744680000000001</v>
      </c>
      <c r="I44" s="24">
        <f t="shared" si="1"/>
        <v>3.5234040000000002</v>
      </c>
      <c r="J44" s="24">
        <f t="shared" si="1"/>
        <v>3.5234040000000002</v>
      </c>
      <c r="K44" s="3">
        <f t="shared" si="1"/>
        <v>13.212765000000001</v>
      </c>
      <c r="L44" s="3">
        <f t="shared" si="1"/>
        <v>8.8085100000000001</v>
      </c>
      <c r="M44" s="3">
        <f t="shared" si="1"/>
        <v>0.88085100000000005</v>
      </c>
      <c r="N44" s="24">
        <f t="shared" si="1"/>
        <v>32.885103999999998</v>
      </c>
      <c r="O44" s="3">
        <f t="shared" si="1"/>
        <v>0.29361700000000002</v>
      </c>
      <c r="P44" s="3">
        <f t="shared" si="1"/>
        <v>0</v>
      </c>
      <c r="Q44" s="3">
        <f t="shared" si="1"/>
        <v>0.29361700000000002</v>
      </c>
      <c r="R44" s="3">
        <f t="shared" si="1"/>
        <v>2.9361700000000002</v>
      </c>
      <c r="S44" s="3">
        <f t="shared" si="1"/>
        <v>0</v>
      </c>
      <c r="T44" s="3">
        <f t="shared" si="1"/>
        <v>0</v>
      </c>
    </row>
    <row r="45" spans="1:21" x14ac:dyDescent="0.25">
      <c r="C45" t="s">
        <v>56</v>
      </c>
      <c r="D45">
        <v>138</v>
      </c>
      <c r="E45" s="23">
        <v>36</v>
      </c>
      <c r="F45" s="23">
        <v>24</v>
      </c>
      <c r="G45" s="23">
        <v>9</v>
      </c>
      <c r="H45">
        <v>0</v>
      </c>
      <c r="I45">
        <v>3</v>
      </c>
      <c r="J45">
        <v>3</v>
      </c>
      <c r="K45" s="23">
        <v>19</v>
      </c>
      <c r="L45" s="23">
        <v>14</v>
      </c>
      <c r="M45">
        <v>0</v>
      </c>
      <c r="N45" s="4">
        <v>36</v>
      </c>
      <c r="O45">
        <v>0</v>
      </c>
      <c r="P45">
        <v>2</v>
      </c>
      <c r="Q45">
        <v>0</v>
      </c>
      <c r="R45">
        <v>3</v>
      </c>
    </row>
    <row r="48" spans="1:21" x14ac:dyDescent="0.25">
      <c r="I48" t="s">
        <v>57</v>
      </c>
    </row>
    <row r="50" spans="1:21" ht="15.75" thickBot="1" x14ac:dyDescent="0.3">
      <c r="A50" t="s">
        <v>58</v>
      </c>
      <c r="B50" s="1">
        <v>140</v>
      </c>
      <c r="C50" s="1">
        <v>393</v>
      </c>
      <c r="D50" s="1">
        <v>434</v>
      </c>
      <c r="E50" s="1">
        <v>116</v>
      </c>
      <c r="F50" s="1">
        <v>65</v>
      </c>
      <c r="G50" s="1">
        <v>31</v>
      </c>
      <c r="H50" s="1">
        <v>1</v>
      </c>
      <c r="I50" s="1">
        <v>19</v>
      </c>
      <c r="J50" s="1">
        <v>19</v>
      </c>
      <c r="K50" s="1">
        <v>63</v>
      </c>
      <c r="L50" s="1">
        <v>38</v>
      </c>
      <c r="M50" s="1">
        <v>1</v>
      </c>
      <c r="N50" s="1">
        <v>116</v>
      </c>
      <c r="O50" s="1">
        <v>0</v>
      </c>
      <c r="P50" s="1">
        <v>3</v>
      </c>
      <c r="Q50" s="1">
        <v>0</v>
      </c>
      <c r="R50" s="1">
        <v>14</v>
      </c>
      <c r="S50" s="1">
        <v>0</v>
      </c>
      <c r="T50" s="1">
        <v>0</v>
      </c>
      <c r="U50" s="1">
        <v>0.29499999999999998</v>
      </c>
    </row>
    <row r="51" spans="1:21" ht="15.75" thickBot="1" x14ac:dyDescent="0.3">
      <c r="A51" t="s">
        <v>59</v>
      </c>
      <c r="B51" s="1">
        <v>90</v>
      </c>
      <c r="C51" s="1">
        <v>167</v>
      </c>
      <c r="D51" s="1">
        <v>178</v>
      </c>
      <c r="E51" s="1">
        <v>29</v>
      </c>
      <c r="F51" s="1">
        <v>18</v>
      </c>
      <c r="G51" s="1">
        <v>3</v>
      </c>
      <c r="H51" s="1">
        <v>0</v>
      </c>
      <c r="I51" s="1">
        <v>8</v>
      </c>
      <c r="J51" s="1">
        <v>8</v>
      </c>
      <c r="K51" s="1">
        <v>19</v>
      </c>
      <c r="L51" s="1">
        <v>11</v>
      </c>
      <c r="M51" s="1">
        <v>0</v>
      </c>
      <c r="N51" s="1">
        <v>50</v>
      </c>
      <c r="O51" s="1">
        <v>0</v>
      </c>
      <c r="P51" s="1">
        <v>0</v>
      </c>
      <c r="Q51" s="1">
        <v>0</v>
      </c>
      <c r="R51" s="1">
        <v>4</v>
      </c>
      <c r="S51" s="1">
        <v>0</v>
      </c>
      <c r="T51" s="1">
        <v>0</v>
      </c>
      <c r="U51" s="1">
        <v>0.17399999999999999</v>
      </c>
    </row>
    <row r="53" spans="1:21" x14ac:dyDescent="0.25">
      <c r="A53">
        <v>0.41010000000000002</v>
      </c>
      <c r="C53" t="s">
        <v>55</v>
      </c>
      <c r="D53" s="3">
        <f>D50*$A53</f>
        <v>177.98340000000002</v>
      </c>
      <c r="E53" s="24">
        <f t="shared" ref="E53:T53" si="2">E50*$A53</f>
        <v>47.571600000000004</v>
      </c>
      <c r="F53" s="24">
        <f t="shared" si="2"/>
        <v>26.656500000000001</v>
      </c>
      <c r="G53" s="24">
        <f t="shared" si="2"/>
        <v>12.713100000000001</v>
      </c>
      <c r="H53" s="3">
        <f t="shared" si="2"/>
        <v>0.41010000000000002</v>
      </c>
      <c r="I53" s="3">
        <f t="shared" si="2"/>
        <v>7.7919</v>
      </c>
      <c r="J53" s="3">
        <f t="shared" si="2"/>
        <v>7.7919</v>
      </c>
      <c r="K53" s="24">
        <f t="shared" si="2"/>
        <v>25.836300000000001</v>
      </c>
      <c r="L53" s="24">
        <f t="shared" si="2"/>
        <v>15.5838</v>
      </c>
      <c r="M53" s="3">
        <f t="shared" si="2"/>
        <v>0.41010000000000002</v>
      </c>
      <c r="N53" s="24">
        <f t="shared" si="2"/>
        <v>47.571600000000004</v>
      </c>
      <c r="O53" s="3">
        <f t="shared" si="2"/>
        <v>0</v>
      </c>
      <c r="P53" s="3">
        <f t="shared" si="2"/>
        <v>1.2303000000000002</v>
      </c>
      <c r="Q53" s="3">
        <f t="shared" si="2"/>
        <v>0</v>
      </c>
      <c r="R53" s="3">
        <f t="shared" si="2"/>
        <v>5.7414000000000005</v>
      </c>
      <c r="S53" s="3">
        <f t="shared" si="2"/>
        <v>0</v>
      </c>
      <c r="T53" s="3">
        <f t="shared" si="2"/>
        <v>0</v>
      </c>
    </row>
    <row r="54" spans="1:21" x14ac:dyDescent="0.25">
      <c r="C54" t="s">
        <v>56</v>
      </c>
      <c r="D54">
        <v>178</v>
      </c>
      <c r="E54">
        <v>29</v>
      </c>
      <c r="F54">
        <v>18</v>
      </c>
      <c r="G54">
        <v>3</v>
      </c>
      <c r="H54">
        <v>0</v>
      </c>
      <c r="I54">
        <v>8</v>
      </c>
      <c r="J54">
        <v>8</v>
      </c>
      <c r="K54">
        <v>19</v>
      </c>
      <c r="L54">
        <v>11</v>
      </c>
      <c r="M54">
        <v>0</v>
      </c>
      <c r="N54">
        <v>50</v>
      </c>
      <c r="O54">
        <v>0</v>
      </c>
      <c r="P54">
        <v>0</v>
      </c>
      <c r="Q54">
        <v>0</v>
      </c>
      <c r="R54">
        <v>4</v>
      </c>
      <c r="S54">
        <v>0</v>
      </c>
      <c r="T54">
        <v>0</v>
      </c>
    </row>
    <row r="57" spans="1:21" x14ac:dyDescent="0.25">
      <c r="I57" t="s">
        <v>60</v>
      </c>
    </row>
    <row r="58" spans="1:21" x14ac:dyDescent="0.25">
      <c r="I58" t="s">
        <v>61</v>
      </c>
    </row>
    <row r="59" spans="1:21" x14ac:dyDescent="0.25">
      <c r="I5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Ike Davis</vt:lpstr>
      <vt:lpstr>Matt Kemp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Ngim</dc:creator>
  <cp:lastModifiedBy>Gregory Ngim</cp:lastModifiedBy>
  <dcterms:created xsi:type="dcterms:W3CDTF">2015-01-09T07:42:11Z</dcterms:created>
  <dcterms:modified xsi:type="dcterms:W3CDTF">2015-01-09T08:59:43Z</dcterms:modified>
</cp:coreProperties>
</file>